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5480" windowHeight="6945"/>
  </bookViews>
  <sheets>
    <sheet name="thiet-bi-giang-day-cntt" sheetId="4"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8" i="4" l="1"/>
  <c r="G69" i="4"/>
  <c r="G70" i="4"/>
  <c r="G71" i="4"/>
  <c r="G72" i="4"/>
  <c r="G62" i="4"/>
  <c r="G63" i="4"/>
  <c r="G64" i="4"/>
  <c r="G65" i="4"/>
  <c r="G66" i="4"/>
  <c r="G67" i="4"/>
  <c r="G61" i="4"/>
  <c r="G20" i="4"/>
  <c r="G19" i="4"/>
  <c r="G17" i="4"/>
  <c r="G16" i="4"/>
  <c r="G18" i="4"/>
  <c r="G25" i="4"/>
  <c r="G21" i="4"/>
  <c r="G22" i="4"/>
  <c r="G23" i="4"/>
  <c r="G24" i="4"/>
  <c r="G26" i="4"/>
  <c r="G29" i="4" l="1"/>
  <c r="G51" i="4"/>
  <c r="G6" i="4" l="1"/>
  <c r="G7" i="4"/>
  <c r="G8" i="4"/>
  <c r="G9" i="4"/>
  <c r="G10" i="4"/>
  <c r="G11" i="4"/>
  <c r="G12" i="4"/>
  <c r="G53" i="4" l="1"/>
  <c r="G54" i="4"/>
  <c r="G55" i="4"/>
  <c r="G56" i="4"/>
  <c r="G57" i="4"/>
  <c r="G58" i="4"/>
  <c r="G59" i="4"/>
  <c r="G52" i="4"/>
  <c r="G15" i="4" l="1"/>
  <c r="G27" i="4" l="1"/>
  <c r="G14" i="4"/>
  <c r="G40" i="4" l="1"/>
  <c r="G38" i="4"/>
  <c r="G36" i="4"/>
  <c r="G35" i="4"/>
  <c r="G34" i="4"/>
  <c r="G31" i="4"/>
  <c r="G43" i="4"/>
  <c r="G30" i="4"/>
  <c r="G37" i="4"/>
  <c r="G39" i="4"/>
  <c r="G41" i="4"/>
  <c r="G42" i="4"/>
  <c r="G44" i="4"/>
  <c r="G45" i="4"/>
  <c r="G46" i="4"/>
  <c r="G47" i="4"/>
  <c r="G33" i="4"/>
  <c r="G48" i="4"/>
  <c r="G32" i="4"/>
  <c r="G49" i="4"/>
  <c r="G5" i="4" l="1"/>
  <c r="G73" i="4" s="1"/>
</calcChain>
</file>

<file path=xl/sharedStrings.xml><?xml version="1.0" encoding="utf-8"?>
<sst xmlns="http://schemas.openxmlformats.org/spreadsheetml/2006/main" count="229" uniqueCount="104">
  <si>
    <t>Đơn giá
(VNĐ)</t>
  </si>
  <si>
    <t>Thành tiền
(VNĐ)</t>
  </si>
  <si>
    <t>Bộ</t>
  </si>
  <si>
    <t>Tổng Cộng:</t>
  </si>
  <si>
    <t>Cái</t>
  </si>
  <si>
    <t>STT</t>
  </si>
  <si>
    <t>Tên hàng hoá</t>
  </si>
  <si>
    <t>Xuất xứ</t>
  </si>
  <si>
    <t>Đơn vị tính</t>
  </si>
  <si>
    <t>Số lượng</t>
  </si>
  <si>
    <t>Giải thích</t>
  </si>
  <si>
    <t>PM</t>
  </si>
  <si>
    <t>TRƯỜNG CAO ĐẲNG LÝ TỰ TRỌNG
THÀNH PHỐ HỒ CHÍ MINH
KHOA CÔNG NGHỆ THÔNG TIN</t>
  </si>
  <si>
    <t>CỘNG HOÀ XÃ HỘI CHŨ NGHĨA VIỆT NAM
Độc lập - Tự do - Hạnh phúc</t>
  </si>
  <si>
    <t>TRƯỞNG ĐƠN VỊ</t>
  </si>
  <si>
    <t>SSD Enterprise Intel DC S3710 1.2TB SSDSC2BA012T401</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</si>
  <si>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</si>
  <si>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</si>
  <si>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</si>
  <si>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</si>
  <si>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</si>
  <si>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</si>
  <si>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</si>
  <si>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</si>
  <si>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</si>
  <si>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</si>
  <si>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</si>
  <si>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</si>
  <si>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</si>
  <si>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</si>
  <si>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</si>
  <si>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</si>
  <si>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</si>
  <si>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</si>
  <si>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</si>
  <si>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</si>
  <si>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</si>
  <si>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Tủ Rack</t>
  </si>
  <si>
    <t xml:space="preserve">Cái </t>
  </si>
  <si>
    <t>license</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</si>
  <si>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</si>
  <si>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</si>
  <si>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</si>
  <si>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</si>
  <si>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</si>
  <si>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</si>
  <si>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</si>
  <si>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</si>
  <si>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</si>
  <si>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Phòng</t>
  </si>
  <si>
    <t>Bộ tai nghe và Micro chuyên dụng Robotel RH-CS2500 HS4</t>
  </si>
  <si>
    <t>cái</t>
  </si>
  <si>
    <t>Bộ phần mềm Let's Talk English A1, A2, B1, B2</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</si>
  <si>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</si>
  <si>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</si>
  <si>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</si>
  <si>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PHÒNG HỌC THÔNG MINH</t>
  </si>
  <si>
    <t>Nhật, Mỹ</t>
  </si>
  <si>
    <t>iMac 27 inch – 3.5QC/ 8GB/ 1TB FD/ RP575</t>
  </si>
  <si>
    <t>Mỹ</t>
  </si>
  <si>
    <t>Nhật</t>
  </si>
  <si>
    <t>Thiết bị giảng dạy, tổ chức thi cho các học phần chuyên ngành: Quản trị mạng, An ninh mạng, Kỹ thuật phần cứng máy tính</t>
  </si>
  <si>
    <t>Giảng dạy, tổ chức thi các học phần chuyên sâu ngành: Quản trị mạng, An ninh mạng theo chuẩn Cisco - Tổ chức thi Mạng Cisco theo chuẩn quốc tế</t>
  </si>
  <si>
    <t xml:space="preserve">Máy ảnh Canon Mirrorless EOS M50 Đen kèm Lens Kit 15-45 </t>
  </si>
  <si>
    <t>Thiết bị lưu trữ NAS QNAP TES-1885U (TES-1885U-D1531-128GR)</t>
  </si>
  <si>
    <t>Router CISCO2921-SEC/K9</t>
  </si>
  <si>
    <t>Thiết bị IPS/IDS</t>
  </si>
  <si>
    <t>ASA5515-SSD120-K9</t>
  </si>
  <si>
    <t>CISCO ROUTER 2911/K9</t>
  </si>
  <si>
    <t>CISCO ROUTER ISR4351/K9</t>
  </si>
  <si>
    <t>CISCO ROUTER  7201</t>
  </si>
  <si>
    <t>CISCO ASA5516-FPWR-K9</t>
  </si>
  <si>
    <t>TỦ RACK 27U SÂU 1000</t>
  </si>
  <si>
    <t>Các phụ kiện khác</t>
  </si>
  <si>
    <t>PHÒNG GIẢNG DẠY CHUYÊN NGÀNH: QUẢN TRỊ MẠNG, AN NINH MẠNG, KỸ THUẬT PHẦN CỨNG MÁY TÍNH</t>
  </si>
  <si>
    <t>LAPTOP
Surface Pro 6 - i7/ 16GB/ 512GB with Type Cover</t>
  </si>
  <si>
    <t>CISCO SWITCHES WS-C2960S-48LPD-L</t>
  </si>
  <si>
    <t>Switch Cisco Catalyst 3750</t>
  </si>
  <si>
    <t>Đầu tư cho năm 2020-2022 (Mỗi năm 1 phòng)</t>
  </si>
  <si>
    <t>- Đầu tư cho năm 2020-2021: Mỗi năm 2 phòng
- Đầu tư cho năm 2022-2024: Mỗi năm 1 phòng</t>
  </si>
  <si>
    <t>Đầu tư cho năm 2023-2024 (Mỗi năm 1 phòng)</t>
  </si>
  <si>
    <t>- Đầu tư cho năm 2020: 2 phòng
- Đầu tư cho năm 2021-2023: Mỗi năm 1 phòng</t>
  </si>
  <si>
    <t>- Đầu tư cho năm 2020-2023: Mỗi năm 1 phòng</t>
  </si>
  <si>
    <t>Giảng dạy các lớp chuyên ngành thiết kế đồ họa, đồ họa đa truyền thông, tổ chức thi đồ họa theo chuẩn quốc gia</t>
  </si>
  <si>
    <t>DANH MỤC THIẾT BỊ ĐỀ NGHỊ ĐẦU TƯ CHO KHOA CÔNG NGHỆ THÔNG TIN
TỪ NĂM HỌC 2020 - 2021 ĐẾN NĂM 2024 - 2025</t>
  </si>
  <si>
    <t>PHÒNG GIẢNG DẠY CHUYÊN NGÀNH: LẬP TRÌNH MÁY TÍNH, THIẾT KẾ WEB, TIN HỌC ỨNG DỤNG</t>
  </si>
  <si>
    <t>PHÒNG GIẢNG DẠY CHUYÊN NGÀNH THIẾT KẾ ĐỒ HỌA, ĐỒ HỌA ĐA PHƯƠNG TIỆN</t>
  </si>
  <si>
    <t>Máy vẽ plotter: Với Độ Chính Xác Cao Cho Cắt Dán Đồ Họa</t>
  </si>
  <si>
    <t>Mixer kỹ thuật số cao cấp: TPLUSV DX20 xử lý âm thanh chuyên nghiệp - dx20</t>
  </si>
  <si>
    <t>TAI NGHE: SONY MDR-ZX110AP (ĐEN)</t>
  </si>
  <si>
    <t>Tượng vẽ: Thạch cao</t>
  </si>
  <si>
    <t>Giá vẽ</t>
  </si>
  <si>
    <t>Chân máy quay/chụp</t>
  </si>
  <si>
    <t>Đèn Flash Hylow HE800</t>
  </si>
  <si>
    <t xml:space="preserve">Máy in laser màu </t>
  </si>
  <si>
    <t>Máy Scan EPSON V39</t>
  </si>
  <si>
    <t>Loa 
Jamo C103 WAL VENEER/HG</t>
  </si>
  <si>
    <t>MÁY QUAY SONY ACTION CAM FDR-X3000R</t>
  </si>
  <si>
    <t>Cấu hình đáp ứng giảng dạy và tổ chức thi các học phần cơ sở ngành (10 chuyên ngành) và các học phần chuyên ngành: Thiết kế Web, Lập trình máy tính, Tin học Ứng dụng, Thương mại điện tử</t>
  </si>
  <si>
    <t>Giảng dạy các lớp chuyên ngành quản trị mạng, an ninh mạng, kỹ thuật phần cứng máy tính, tổ chức thi mạng máy tính, an ninh mạng theo chuẩn quốc gia</t>
  </si>
  <si>
    <t>PHÒNG GIẢNG DẠY MẠNG CHUYÊN SÂU THEO TIÊU CHUẨN QUỐC TẾ CISCO</t>
  </si>
  <si>
    <t>Thành phố Hồ Chí Minh, ngày 07/08/2020</t>
  </si>
  <si>
    <t>Báo cáo chuyên đề, tập huấn, học nhóm, thảo luận</t>
  </si>
  <si>
    <t>MÁY QUAY PHIM SONY FDR-AXP55
• MÁY QUAY PHIM 4K VỚI MÁY CHIẾU TÍCH HỢP 50lm (màn hình lên tới 200inch)</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</si>
</sst>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28">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i/>
      <sz val="13"/>
      <color theme="1"/>
      <name val="Times New Roman"/>
      <family val="1"/>
    </font>
    <font>
      <sz val="13"/>
      <color theme="1"/>
      <name val="Times New Roman"/>
      <family val="1"/>
    </font>
    <font>
      <b/>
      <sz val="16"/>
      <name val="Times New Roman"/>
      <family val="1"/>
    </font>
    <font>
      <b/>
      <sz val="18"/>
      <color theme="1"/>
      <name val="Times New Roman"/>
      <family val="1"/>
    </font>
    <font>
      <sz val="11"/>
      <color theme="1"/>
      <name val="Times New Roman"/>
      <family val="1"/>
    </font>
    <font>
      <sz val="12"/>
      <name val="Times New Roman"/>
      <family val="1"/>
    </font>
    <font>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59">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cellStyleXfs>
  <cellXfs count="59">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8" fillId="3" borderId="3" xfId="1" applyFont="1" applyFill="1" applyBorder="1" applyAlignment="1">
      <alignment horizontal="center" vertical="center" wrapText="1"/>
    </xf>
    <xf numFmtId="0" fontId="18" fillId="3" borderId="3" xfId="1" applyFont="1" applyFill="1" applyBorder="1" applyAlignment="1">
      <alignment vertical="center" wrapText="1"/>
    </xf>
    <xf numFmtId="0" fontId="18" fillId="3" borderId="3" xfId="26" applyFont="1" applyFill="1" applyBorder="1" applyAlignment="1">
      <alignment horizontal="center" vertical="center" wrapText="1"/>
    </xf>
    <xf numFmtId="169" fontId="18" fillId="3" borderId="3" xfId="3" applyNumberFormat="1" applyFont="1" applyFill="1" applyBorder="1" applyAlignment="1">
      <alignment vertical="center" wrapText="1"/>
    </xf>
    <xf numFmtId="0" fontId="18" fillId="3" borderId="3" xfId="1" quotePrefix="1" applyFont="1" applyFill="1" applyBorder="1" applyAlignment="1">
      <alignment vertical="center" wrapText="1"/>
    </xf>
    <xf numFmtId="0" fontId="19" fillId="3" borderId="3" xfId="26" applyFont="1" applyFill="1" applyBorder="1" applyAlignment="1">
      <alignment horizontal="center" vertical="center" wrapText="1"/>
    </xf>
    <xf numFmtId="3" fontId="19" fillId="3" borderId="3" xfId="3" applyNumberFormat="1" applyFont="1" applyFill="1" applyBorder="1" applyAlignment="1">
      <alignment vertical="center" wrapText="1"/>
    </xf>
    <xf numFmtId="169" fontId="19" fillId="3" borderId="3" xfId="3" applyNumberFormat="1" applyFont="1" applyFill="1" applyBorder="1" applyAlignment="1">
      <alignment vertical="center" wrapText="1"/>
    </xf>
    <xf numFmtId="0" fontId="18" fillId="3" borderId="3" xfId="1" applyNumberFormat="1" applyFont="1" applyFill="1" applyBorder="1" applyAlignment="1">
      <alignment horizontal="center" vertical="center" wrapText="1"/>
    </xf>
    <xf numFmtId="169" fontId="16" fillId="0" borderId="3" xfId="0" applyNumberFormat="1" applyFont="1" applyBorder="1" applyAlignment="1">
      <alignment horizontal="center" vertical="center"/>
    </xf>
    <xf numFmtId="0" fontId="20" fillId="3" borderId="3" xfId="0" applyFont="1" applyFill="1" applyBorder="1" applyAlignment="1">
      <alignment horizontal="center" vertical="center" wrapText="1"/>
    </xf>
    <xf numFmtId="0" fontId="20" fillId="3" borderId="3" xfId="0" applyFont="1" applyFill="1" applyBorder="1" applyAlignment="1">
      <alignment horizontal="left" vertical="center" wrapText="1"/>
    </xf>
    <xf numFmtId="0" fontId="23" fillId="2" borderId="3" xfId="1" applyFont="1" applyFill="1" applyBorder="1" applyAlignment="1">
      <alignment horizontal="center" vertical="center" wrapText="1"/>
    </xf>
    <xf numFmtId="169" fontId="18" fillId="3" borderId="3" xfId="3" quotePrefix="1" applyNumberFormat="1" applyFont="1" applyFill="1" applyBorder="1" applyAlignment="1">
      <alignment horizontal="left" vertical="top" wrapText="1"/>
    </xf>
    <xf numFmtId="0" fontId="25" fillId="0" borderId="0" xfId="0" applyFont="1"/>
    <xf numFmtId="0" fontId="25" fillId="0" borderId="0" xfId="0" applyFont="1" applyFill="1"/>
    <xf numFmtId="0" fontId="22" fillId="0" borderId="3" xfId="0" applyFont="1" applyBorder="1"/>
    <xf numFmtId="0" fontId="20" fillId="3" borderId="3" xfId="0" applyFont="1" applyFill="1" applyBorder="1" applyAlignment="1">
      <alignment horizontal="center" vertical="center"/>
    </xf>
    <xf numFmtId="0" fontId="20" fillId="3" borderId="3" xfId="0" quotePrefix="1" applyFont="1" applyFill="1" applyBorder="1" applyAlignment="1">
      <alignment horizontal="left" vertical="center" wrapText="1"/>
    </xf>
    <xf numFmtId="0" fontId="22" fillId="0" borderId="3" xfId="0" applyFont="1" applyFill="1" applyBorder="1" applyAlignment="1">
      <alignment horizontal="center" vertical="center"/>
    </xf>
    <xf numFmtId="0" fontId="26" fillId="0" borderId="3" xfId="1" applyNumberFormat="1" applyFont="1" applyFill="1" applyBorder="1" applyAlignment="1">
      <alignment horizontal="center" vertical="center" wrapText="1"/>
    </xf>
    <xf numFmtId="0" fontId="26" fillId="0" borderId="3" xfId="26" applyFont="1" applyFill="1" applyBorder="1" applyAlignment="1">
      <alignment horizontal="center" vertical="center" wrapText="1"/>
    </xf>
    <xf numFmtId="3" fontId="26" fillId="0" borderId="3" xfId="3" applyNumberFormat="1" applyFont="1" applyFill="1" applyBorder="1" applyAlignment="1">
      <alignment vertical="center" wrapText="1"/>
    </xf>
    <xf numFmtId="169" fontId="26" fillId="0" borderId="3" xfId="3" applyNumberFormat="1" applyFont="1" applyFill="1" applyBorder="1" applyAlignment="1">
      <alignment vertical="center" wrapText="1"/>
    </xf>
    <xf numFmtId="0" fontId="27" fillId="0" borderId="3" xfId="0" applyFont="1" applyFill="1" applyBorder="1" applyAlignment="1">
      <alignment horizontal="center" vertical="center" wrapText="1"/>
    </xf>
    <xf numFmtId="3" fontId="27" fillId="0" borderId="3" xfId="0" applyNumberFormat="1" applyFont="1" applyBorder="1" applyAlignment="1">
      <alignment horizontal="center" vertical="center"/>
    </xf>
    <xf numFmtId="3" fontId="27" fillId="0" borderId="3" xfId="0" applyNumberFormat="1" applyFont="1" applyBorder="1" applyAlignment="1">
      <alignment vertical="center"/>
    </xf>
    <xf numFmtId="0" fontId="26" fillId="0" borderId="5" xfId="26" applyFont="1" applyFill="1" applyBorder="1" applyAlignment="1">
      <alignment horizontal="center" vertical="center" wrapText="1"/>
    </xf>
    <xf numFmtId="0" fontId="27" fillId="2" borderId="3" xfId="0" applyFont="1" applyFill="1" applyBorder="1" applyAlignment="1">
      <alignment horizontal="center" vertical="center" wrapText="1"/>
    </xf>
    <xf numFmtId="3" fontId="27" fillId="2" borderId="3" xfId="0" applyNumberFormat="1" applyFont="1" applyFill="1" applyBorder="1" applyAlignment="1">
      <alignment horizontal="center" vertical="center"/>
    </xf>
    <xf numFmtId="3" fontId="27" fillId="2" borderId="3" xfId="0" applyNumberFormat="1" applyFont="1" applyFill="1" applyBorder="1" applyAlignment="1">
      <alignment vertical="center"/>
    </xf>
    <xf numFmtId="0" fontId="26" fillId="0" borderId="3" xfId="1" quotePrefix="1" applyFont="1" applyFill="1" applyBorder="1" applyAlignment="1">
      <alignment vertical="center" wrapText="1"/>
    </xf>
    <xf numFmtId="0" fontId="27" fillId="0" borderId="3" xfId="0" applyFont="1" applyFill="1" applyBorder="1" applyAlignment="1">
      <alignment vertical="center" wrapText="1"/>
    </xf>
    <xf numFmtId="0" fontId="27" fillId="2" borderId="8" xfId="0" applyFont="1" applyFill="1" applyBorder="1" applyAlignment="1">
      <alignment vertical="center" wrapText="1"/>
    </xf>
    <xf numFmtId="0" fontId="27" fillId="2" borderId="8" xfId="0" quotePrefix="1" applyFont="1" applyFill="1" applyBorder="1" applyAlignment="1">
      <alignment vertical="center" wrapText="1"/>
    </xf>
    <xf numFmtId="0" fontId="27" fillId="2" borderId="3" xfId="0" applyFont="1" applyFill="1" applyBorder="1" applyAlignment="1">
      <alignment vertical="center" wrapText="1"/>
    </xf>
    <xf numFmtId="0" fontId="27" fillId="0" borderId="3" xfId="0" quotePrefix="1" applyFont="1" applyFill="1" applyBorder="1" applyAlignment="1">
      <alignment horizontal="left" vertical="center" wrapText="1"/>
    </xf>
    <xf numFmtId="0" fontId="27" fillId="0" borderId="3" xfId="0" applyFont="1" applyBorder="1" applyAlignment="1">
      <alignment horizontal="left" vertical="center" wrapText="1"/>
    </xf>
    <xf numFmtId="0" fontId="27" fillId="0" borderId="3" xfId="0" applyFont="1" applyFill="1" applyBorder="1" applyAlignment="1">
      <alignment horizontal="center" vertical="center"/>
    </xf>
    <xf numFmtId="3" fontId="27" fillId="0" borderId="3" xfId="0" applyNumberFormat="1" applyFont="1" applyFill="1" applyBorder="1" applyAlignment="1">
      <alignment vertical="center"/>
    </xf>
    <xf numFmtId="0" fontId="27" fillId="2" borderId="3" xfId="0" applyFont="1" applyFill="1" applyBorder="1" applyAlignment="1">
      <alignment horizontal="center" vertical="center"/>
    </xf>
    <xf numFmtId="0" fontId="27" fillId="0" borderId="3" xfId="0" applyFont="1" applyBorder="1" applyAlignment="1">
      <alignment horizontal="center" vertical="center"/>
    </xf>
    <xf numFmtId="0" fontId="16" fillId="0" borderId="3" xfId="0" applyFont="1" applyBorder="1" applyAlignment="1">
      <alignment horizontal="center" vertical="center"/>
    </xf>
    <xf numFmtId="0" fontId="20" fillId="0" borderId="0" xfId="0" applyFont="1" applyAlignment="1">
      <alignment horizontal="center" vertical="center"/>
    </xf>
    <xf numFmtId="0" fontId="24"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1" fillId="0" borderId="0" xfId="0" applyFont="1" applyAlignment="1">
      <alignment horizontal="center"/>
    </xf>
    <xf numFmtId="0" fontId="27" fillId="0" borderId="3" xfId="0" quotePrefix="1" applyFont="1" applyBorder="1" applyAlignment="1">
      <alignment horizontal="center" vertical="center" wrapText="1"/>
    </xf>
    <xf numFmtId="0" fontId="27" fillId="0" borderId="3"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3" xfId="0" applyFont="1" applyFill="1" applyBorder="1" applyAlignment="1">
      <alignment horizontal="center" vertical="center" wrapText="1"/>
    </xf>
    <xf numFmtId="0" fontId="27" fillId="0" borderId="5" xfId="0" applyFont="1" applyFill="1" applyBorder="1" applyAlignment="1">
      <alignment horizontal="center" vertical="center" wrapText="1"/>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wrapText="1"/>
    </xf>
  </cellXfs>
  <cellStyles count="59">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tabSelected="1" zoomScale="80" zoomScaleNormal="80" workbookViewId="0">
      <selection activeCell="B28" sqref="B28"/>
    </sheetView>
  </sheetViews>
  <sheetFormatPr defaultRowHeight="15"/>
  <cols>
    <col min="1" max="1" width="6.85546875" style="17" customWidth="1"/>
    <col min="2" max="2" width="53.7109375" style="17" customWidth="1"/>
    <col min="3" max="3" width="14.85546875" style="17" customWidth="1"/>
    <col min="4" max="4" width="9.140625" style="17"/>
    <col min="5" max="5" width="14" style="17" customWidth="1"/>
    <col min="6" max="6" width="18.5703125" style="17" customWidth="1"/>
    <col min="7" max="7" width="31" style="17" customWidth="1"/>
    <col min="8" max="8" width="36.140625" style="17" customWidth="1"/>
    <col min="9" max="16384" width="9.140625" style="17"/>
  </cols>
  <sheetData>
    <row r="1" spans="1:8" ht="69.75" customHeight="1">
      <c r="B1" s="48" t="s">
        <v>12</v>
      </c>
      <c r="C1" s="48"/>
      <c r="D1" s="48"/>
      <c r="F1" s="48" t="s">
        <v>13</v>
      </c>
      <c r="G1" s="48"/>
      <c r="H1" s="48"/>
    </row>
    <row r="2" spans="1:8" ht="54" customHeight="1">
      <c r="A2" s="47" t="s">
        <v>84</v>
      </c>
      <c r="B2" s="47"/>
      <c r="C2" s="47"/>
      <c r="D2" s="47"/>
      <c r="E2" s="47"/>
      <c r="F2" s="47"/>
      <c r="G2" s="47"/>
      <c r="H2" s="47"/>
    </row>
    <row r="3" spans="1:8" ht="33">
      <c r="A3" s="15" t="s">
        <v>5</v>
      </c>
      <c r="B3" s="1" t="s">
        <v>6</v>
      </c>
      <c r="C3" s="1" t="s">
        <v>7</v>
      </c>
      <c r="D3" s="1" t="s">
        <v>8</v>
      </c>
      <c r="E3" s="1" t="s">
        <v>9</v>
      </c>
      <c r="F3" s="2" t="s">
        <v>0</v>
      </c>
      <c r="G3" s="2" t="s">
        <v>1</v>
      </c>
      <c r="H3" s="1" t="s">
        <v>10</v>
      </c>
    </row>
    <row r="4" spans="1:8" ht="72.75" customHeight="1">
      <c r="A4" s="3" t="s">
        <v>11</v>
      </c>
      <c r="B4" s="7" t="s">
        <v>85</v>
      </c>
      <c r="C4" s="4"/>
      <c r="D4" s="4"/>
      <c r="E4" s="5">
        <v>7</v>
      </c>
      <c r="F4" s="6"/>
      <c r="G4" s="6"/>
      <c r="H4" s="16" t="s">
        <v>79</v>
      </c>
    </row>
    <row r="5" spans="1:8" ht="31.5">
      <c r="A5" s="23">
        <v>1</v>
      </c>
      <c r="B5" s="34" t="s">
        <v>75</v>
      </c>
      <c r="C5" s="24" t="s">
        <v>57</v>
      </c>
      <c r="D5" s="24" t="s">
        <v>2</v>
      </c>
      <c r="E5" s="24">
        <v>250</v>
      </c>
      <c r="F5" s="25">
        <v>45600000</v>
      </c>
      <c r="G5" s="26">
        <f>F5*E5</f>
        <v>11400000000</v>
      </c>
      <c r="H5" s="52" t="s">
        <v>98</v>
      </c>
    </row>
    <row r="6" spans="1:8" ht="31.5">
      <c r="A6" s="23">
        <v>2</v>
      </c>
      <c r="B6" s="35" t="s">
        <v>64</v>
      </c>
      <c r="C6" s="24" t="s">
        <v>57</v>
      </c>
      <c r="D6" s="27" t="s">
        <v>2</v>
      </c>
      <c r="E6" s="28">
        <v>1</v>
      </c>
      <c r="F6" s="29">
        <v>150000000</v>
      </c>
      <c r="G6" s="26">
        <f t="shared" ref="G6:G12" si="0">F6*E6</f>
        <v>150000000</v>
      </c>
      <c r="H6" s="53"/>
    </row>
    <row r="7" spans="1:8" ht="27" customHeight="1">
      <c r="A7" s="23">
        <v>3</v>
      </c>
      <c r="B7" s="35" t="s">
        <v>19</v>
      </c>
      <c r="C7" s="24" t="s">
        <v>57</v>
      </c>
      <c r="D7" s="27" t="s">
        <v>4</v>
      </c>
      <c r="E7" s="28">
        <v>1</v>
      </c>
      <c r="F7" s="29">
        <v>200000000</v>
      </c>
      <c r="G7" s="26">
        <f t="shared" si="0"/>
        <v>200000000</v>
      </c>
      <c r="H7" s="53"/>
    </row>
    <row r="8" spans="1:8" ht="27" customHeight="1">
      <c r="A8" s="23">
        <v>4</v>
      </c>
      <c r="B8" s="36" t="s">
        <v>37</v>
      </c>
      <c r="C8" s="30" t="s">
        <v>57</v>
      </c>
      <c r="D8" s="31" t="s">
        <v>38</v>
      </c>
      <c r="E8" s="32">
        <v>7</v>
      </c>
      <c r="F8" s="33">
        <v>6000000</v>
      </c>
      <c r="G8" s="26">
        <f t="shared" si="0"/>
        <v>42000000</v>
      </c>
      <c r="H8" s="53"/>
    </row>
    <row r="9" spans="1:8" ht="27" customHeight="1">
      <c r="A9" s="23">
        <v>5</v>
      </c>
      <c r="B9" s="37" t="s">
        <v>26</v>
      </c>
      <c r="C9" s="30" t="s">
        <v>57</v>
      </c>
      <c r="D9" s="31" t="s">
        <v>38</v>
      </c>
      <c r="E9" s="32">
        <v>20</v>
      </c>
      <c r="F9" s="33">
        <v>20000000</v>
      </c>
      <c r="G9" s="26">
        <f t="shared" si="0"/>
        <v>400000000</v>
      </c>
      <c r="H9" s="53"/>
    </row>
    <row r="10" spans="1:8" ht="27" customHeight="1">
      <c r="A10" s="23">
        <v>6</v>
      </c>
      <c r="B10" s="38" t="s">
        <v>65</v>
      </c>
      <c r="C10" s="30" t="s">
        <v>57</v>
      </c>
      <c r="D10" s="31" t="s">
        <v>38</v>
      </c>
      <c r="E10" s="32">
        <v>2</v>
      </c>
      <c r="F10" s="33">
        <v>115000000</v>
      </c>
      <c r="G10" s="26">
        <f t="shared" si="0"/>
        <v>230000000</v>
      </c>
      <c r="H10" s="53"/>
    </row>
    <row r="11" spans="1:8" ht="27" customHeight="1">
      <c r="A11" s="23">
        <v>7</v>
      </c>
      <c r="B11" s="38" t="s">
        <v>66</v>
      </c>
      <c r="C11" s="30" t="s">
        <v>57</v>
      </c>
      <c r="D11" s="27" t="s">
        <v>2</v>
      </c>
      <c r="E11" s="32">
        <v>1</v>
      </c>
      <c r="F11" s="33">
        <v>100000000</v>
      </c>
      <c r="G11" s="26">
        <f t="shared" si="0"/>
        <v>100000000</v>
      </c>
      <c r="H11" s="53"/>
    </row>
    <row r="12" spans="1:8" ht="28.5" customHeight="1">
      <c r="A12" s="23">
        <v>8</v>
      </c>
      <c r="B12" s="38" t="s">
        <v>67</v>
      </c>
      <c r="C12" s="30" t="s">
        <v>57</v>
      </c>
      <c r="D12" s="31" t="s">
        <v>38</v>
      </c>
      <c r="E12" s="32">
        <v>1</v>
      </c>
      <c r="F12" s="33">
        <v>135000000</v>
      </c>
      <c r="G12" s="26">
        <f t="shared" si="0"/>
        <v>135000000</v>
      </c>
      <c r="H12" s="54"/>
    </row>
    <row r="13" spans="1:8" ht="39.75" customHeight="1">
      <c r="A13" s="11" t="s">
        <v>11</v>
      </c>
      <c r="B13" s="7" t="s">
        <v>86</v>
      </c>
      <c r="C13" s="8"/>
      <c r="D13" s="8"/>
      <c r="E13" s="5">
        <v>4</v>
      </c>
      <c r="F13" s="9"/>
      <c r="G13" s="10"/>
      <c r="H13" s="21" t="s">
        <v>82</v>
      </c>
    </row>
    <row r="14" spans="1:8" ht="15.75">
      <c r="A14" s="23">
        <v>1</v>
      </c>
      <c r="B14" s="34" t="s">
        <v>58</v>
      </c>
      <c r="C14" s="24" t="s">
        <v>59</v>
      </c>
      <c r="D14" s="24" t="s">
        <v>2</v>
      </c>
      <c r="E14" s="24">
        <v>200</v>
      </c>
      <c r="F14" s="25">
        <v>50000000</v>
      </c>
      <c r="G14" s="26">
        <f>F14*E14</f>
        <v>10000000000</v>
      </c>
      <c r="H14" s="50" t="s">
        <v>83</v>
      </c>
    </row>
    <row r="15" spans="1:8" ht="31.5">
      <c r="A15" s="23">
        <v>2</v>
      </c>
      <c r="B15" s="34" t="s">
        <v>63</v>
      </c>
      <c r="C15" s="24" t="s">
        <v>60</v>
      </c>
      <c r="D15" s="24" t="s">
        <v>4</v>
      </c>
      <c r="E15" s="24">
        <v>4</v>
      </c>
      <c r="F15" s="25">
        <v>14500000</v>
      </c>
      <c r="G15" s="26">
        <f>F15*E15</f>
        <v>58000000</v>
      </c>
      <c r="H15" s="50"/>
    </row>
    <row r="16" spans="1:8" ht="15.75">
      <c r="A16" s="23">
        <v>3</v>
      </c>
      <c r="B16" s="34" t="s">
        <v>97</v>
      </c>
      <c r="C16" s="24" t="s">
        <v>60</v>
      </c>
      <c r="D16" s="24" t="s">
        <v>4</v>
      </c>
      <c r="E16" s="24">
        <v>4</v>
      </c>
      <c r="F16" s="25">
        <v>12900000</v>
      </c>
      <c r="G16" s="26">
        <f t="shared" ref="G16:G19" si="1">F16*E16</f>
        <v>51600000</v>
      </c>
      <c r="H16" s="50"/>
    </row>
    <row r="17" spans="1:8" ht="15.75">
      <c r="A17" s="23">
        <v>4</v>
      </c>
      <c r="B17" s="34" t="s">
        <v>92</v>
      </c>
      <c r="C17" s="24" t="s">
        <v>60</v>
      </c>
      <c r="D17" s="24" t="s">
        <v>4</v>
      </c>
      <c r="E17" s="24">
        <v>3</v>
      </c>
      <c r="F17" s="25">
        <v>650000</v>
      </c>
      <c r="G17" s="26">
        <f t="shared" si="1"/>
        <v>1950000</v>
      </c>
      <c r="H17" s="50"/>
    </row>
    <row r="18" spans="1:8" ht="31.5">
      <c r="A18" s="23">
        <v>5</v>
      </c>
      <c r="B18" s="34" t="s">
        <v>96</v>
      </c>
      <c r="C18" s="24" t="s">
        <v>60</v>
      </c>
      <c r="D18" s="24" t="s">
        <v>4</v>
      </c>
      <c r="E18" s="24">
        <v>2</v>
      </c>
      <c r="F18" s="25">
        <v>20000000</v>
      </c>
      <c r="G18" s="26">
        <f t="shared" si="1"/>
        <v>40000000</v>
      </c>
      <c r="H18" s="50"/>
    </row>
    <row r="19" spans="1:8" ht="15.75">
      <c r="A19" s="23">
        <v>6</v>
      </c>
      <c r="B19" s="34" t="s">
        <v>94</v>
      </c>
      <c r="C19" s="24" t="s">
        <v>60</v>
      </c>
      <c r="D19" s="24" t="s">
        <v>4</v>
      </c>
      <c r="E19" s="24">
        <v>2</v>
      </c>
      <c r="F19" s="25">
        <v>5500000</v>
      </c>
      <c r="G19" s="26">
        <f t="shared" si="1"/>
        <v>11000000</v>
      </c>
      <c r="H19" s="50"/>
    </row>
    <row r="20" spans="1:8" ht="15.75">
      <c r="A20" s="23">
        <v>7</v>
      </c>
      <c r="B20" s="34" t="s">
        <v>95</v>
      </c>
      <c r="C20" s="24" t="s">
        <v>60</v>
      </c>
      <c r="D20" s="24" t="s">
        <v>4</v>
      </c>
      <c r="E20" s="24">
        <v>2</v>
      </c>
      <c r="F20" s="25">
        <v>2300000</v>
      </c>
      <c r="G20" s="26">
        <f t="shared" ref="G20" si="2">F20*E20</f>
        <v>4600000</v>
      </c>
      <c r="H20" s="50"/>
    </row>
    <row r="21" spans="1:8" ht="31.5">
      <c r="A21" s="23">
        <v>8</v>
      </c>
      <c r="B21" s="34" t="s">
        <v>87</v>
      </c>
      <c r="C21" s="24" t="s">
        <v>60</v>
      </c>
      <c r="D21" s="24" t="s">
        <v>4</v>
      </c>
      <c r="E21" s="24">
        <v>2</v>
      </c>
      <c r="F21" s="25">
        <v>8000000</v>
      </c>
      <c r="G21" s="26">
        <f t="shared" ref="G21:G26" si="3">F21*E21</f>
        <v>16000000</v>
      </c>
      <c r="H21" s="50"/>
    </row>
    <row r="22" spans="1:8" ht="31.5">
      <c r="A22" s="23">
        <v>9</v>
      </c>
      <c r="B22" s="34" t="s">
        <v>88</v>
      </c>
      <c r="C22" s="24" t="s">
        <v>60</v>
      </c>
      <c r="D22" s="24" t="s">
        <v>4</v>
      </c>
      <c r="E22" s="24">
        <v>1</v>
      </c>
      <c r="F22" s="25">
        <v>24000000</v>
      </c>
      <c r="G22" s="26">
        <f t="shared" si="3"/>
        <v>24000000</v>
      </c>
      <c r="H22" s="50"/>
    </row>
    <row r="23" spans="1:8" ht="15.75">
      <c r="A23" s="23">
        <v>10</v>
      </c>
      <c r="B23" s="34" t="s">
        <v>89</v>
      </c>
      <c r="C23" s="24" t="s">
        <v>60</v>
      </c>
      <c r="D23" s="24" t="s">
        <v>4</v>
      </c>
      <c r="E23" s="24">
        <v>30</v>
      </c>
      <c r="F23" s="25">
        <v>700000</v>
      </c>
      <c r="G23" s="26">
        <f t="shared" si="3"/>
        <v>21000000</v>
      </c>
      <c r="H23" s="50"/>
    </row>
    <row r="24" spans="1:8" ht="15.75">
      <c r="A24" s="23">
        <v>11</v>
      </c>
      <c r="B24" s="34" t="s">
        <v>90</v>
      </c>
      <c r="C24" s="24"/>
      <c r="D24" s="24" t="s">
        <v>4</v>
      </c>
      <c r="E24" s="24">
        <v>3</v>
      </c>
      <c r="F24" s="25">
        <v>500000</v>
      </c>
      <c r="G24" s="26">
        <f t="shared" si="3"/>
        <v>1500000</v>
      </c>
      <c r="H24" s="50"/>
    </row>
    <row r="25" spans="1:8" ht="15.75">
      <c r="A25" s="23">
        <v>12</v>
      </c>
      <c r="B25" s="34" t="s">
        <v>93</v>
      </c>
      <c r="C25" s="24" t="s">
        <v>60</v>
      </c>
      <c r="D25" s="24" t="s">
        <v>4</v>
      </c>
      <c r="E25" s="24">
        <v>3</v>
      </c>
      <c r="F25" s="25">
        <v>3900000</v>
      </c>
      <c r="G25" s="26">
        <f t="shared" si="3"/>
        <v>11700000</v>
      </c>
      <c r="H25" s="50"/>
    </row>
    <row r="26" spans="1:8" ht="15.75">
      <c r="A26" s="23">
        <v>13</v>
      </c>
      <c r="B26" s="34" t="s">
        <v>91</v>
      </c>
      <c r="C26" s="24" t="s">
        <v>60</v>
      </c>
      <c r="D26" s="24" t="s">
        <v>4</v>
      </c>
      <c r="E26" s="24">
        <v>30</v>
      </c>
      <c r="F26" s="25">
        <v>300000</v>
      </c>
      <c r="G26" s="26">
        <f t="shared" si="3"/>
        <v>9000000</v>
      </c>
      <c r="H26" s="50"/>
    </row>
    <row r="27" spans="1:8" ht="47.25">
      <c r="A27" s="23">
        <v>14</v>
      </c>
      <c r="B27" s="34" t="s">
        <v>103</v>
      </c>
      <c r="C27" s="24" t="s">
        <v>60</v>
      </c>
      <c r="D27" s="24" t="s">
        <v>4</v>
      </c>
      <c r="E27" s="24">
        <v>5</v>
      </c>
      <c r="F27" s="25">
        <v>30000000</v>
      </c>
      <c r="G27" s="26">
        <f>F27*E27</f>
        <v>150000000</v>
      </c>
      <c r="H27" s="50"/>
    </row>
    <row r="28" spans="1:8" ht="75.75" customHeight="1">
      <c r="A28" s="11" t="s">
        <v>11</v>
      </c>
      <c r="B28" s="7" t="s">
        <v>74</v>
      </c>
      <c r="C28" s="8"/>
      <c r="D28" s="8"/>
      <c r="E28" s="5">
        <v>5</v>
      </c>
      <c r="F28" s="9"/>
      <c r="G28" s="10"/>
      <c r="H28" s="21" t="s">
        <v>81</v>
      </c>
    </row>
    <row r="29" spans="1:8" s="18" customFormat="1" ht="80.25" customHeight="1">
      <c r="A29" s="23">
        <v>1</v>
      </c>
      <c r="B29" s="34" t="s">
        <v>75</v>
      </c>
      <c r="C29" s="24" t="s">
        <v>57</v>
      </c>
      <c r="D29" s="24" t="s">
        <v>2</v>
      </c>
      <c r="E29" s="24">
        <v>250</v>
      </c>
      <c r="F29" s="25">
        <v>45600000</v>
      </c>
      <c r="G29" s="26">
        <f>F29*E29</f>
        <v>11400000000</v>
      </c>
      <c r="H29" s="39" t="s">
        <v>99</v>
      </c>
    </row>
    <row r="30" spans="1:8" ht="31.5">
      <c r="A30" s="44">
        <v>2</v>
      </c>
      <c r="B30" s="34" t="s">
        <v>64</v>
      </c>
      <c r="C30" s="24" t="s">
        <v>57</v>
      </c>
      <c r="D30" s="24" t="s">
        <v>4</v>
      </c>
      <c r="E30" s="24">
        <v>2</v>
      </c>
      <c r="F30" s="25">
        <v>150000000</v>
      </c>
      <c r="G30" s="26">
        <f t="shared" ref="G30:G49" si="4">F30*E30</f>
        <v>300000000</v>
      </c>
      <c r="H30" s="40" t="s">
        <v>16</v>
      </c>
    </row>
    <row r="31" spans="1:8" ht="15.75">
      <c r="A31" s="23">
        <v>3</v>
      </c>
      <c r="B31" s="34" t="s">
        <v>19</v>
      </c>
      <c r="C31" s="24" t="s">
        <v>57</v>
      </c>
      <c r="D31" s="24" t="s">
        <v>4</v>
      </c>
      <c r="E31" s="24">
        <v>5</v>
      </c>
      <c r="F31" s="25">
        <v>200000000</v>
      </c>
      <c r="G31" s="26">
        <f>F31*E31</f>
        <v>1000000000</v>
      </c>
      <c r="H31" s="51" t="s">
        <v>20</v>
      </c>
    </row>
    <row r="32" spans="1:8" ht="31.5">
      <c r="A32" s="44">
        <v>4</v>
      </c>
      <c r="B32" s="34" t="s">
        <v>36</v>
      </c>
      <c r="C32" s="24" t="s">
        <v>57</v>
      </c>
      <c r="D32" s="24" t="s">
        <v>4</v>
      </c>
      <c r="E32" s="24">
        <v>2</v>
      </c>
      <c r="F32" s="25">
        <v>200000000</v>
      </c>
      <c r="G32" s="26">
        <f>F32*E32</f>
        <v>400000000</v>
      </c>
      <c r="H32" s="51"/>
    </row>
    <row r="33" spans="1:8" ht="31.5">
      <c r="A33" s="23">
        <v>5</v>
      </c>
      <c r="B33" s="34" t="s">
        <v>15</v>
      </c>
      <c r="C33" s="24" t="s">
        <v>57</v>
      </c>
      <c r="D33" s="24" t="s">
        <v>4</v>
      </c>
      <c r="E33" s="24">
        <v>60</v>
      </c>
      <c r="F33" s="25">
        <v>15000000</v>
      </c>
      <c r="G33" s="26">
        <f>F33*E33</f>
        <v>900000000</v>
      </c>
      <c r="H33" s="40" t="s">
        <v>17</v>
      </c>
    </row>
    <row r="34" spans="1:8" ht="15.75">
      <c r="A34" s="44">
        <v>6</v>
      </c>
      <c r="B34" s="34" t="s">
        <v>21</v>
      </c>
      <c r="C34" s="24" t="s">
        <v>57</v>
      </c>
      <c r="D34" s="24" t="s">
        <v>4</v>
      </c>
      <c r="E34" s="24">
        <v>2</v>
      </c>
      <c r="F34" s="25">
        <v>100000000</v>
      </c>
      <c r="G34" s="26">
        <f>F34*E34</f>
        <v>200000000</v>
      </c>
      <c r="H34" s="51" t="s">
        <v>61</v>
      </c>
    </row>
    <row r="35" spans="1:8" ht="15.75">
      <c r="A35" s="23">
        <v>7</v>
      </c>
      <c r="B35" s="34" t="s">
        <v>22</v>
      </c>
      <c r="C35" s="24" t="s">
        <v>57</v>
      </c>
      <c r="D35" s="24" t="s">
        <v>4</v>
      </c>
      <c r="E35" s="24">
        <v>2</v>
      </c>
      <c r="F35" s="25">
        <v>650000000</v>
      </c>
      <c r="G35" s="26">
        <f t="shared" si="4"/>
        <v>1300000000</v>
      </c>
      <c r="H35" s="51"/>
    </row>
    <row r="36" spans="1:8" ht="15.75">
      <c r="A36" s="44">
        <v>8</v>
      </c>
      <c r="B36" s="34" t="s">
        <v>18</v>
      </c>
      <c r="C36" s="24" t="s">
        <v>57</v>
      </c>
      <c r="D36" s="24" t="s">
        <v>4</v>
      </c>
      <c r="E36" s="24">
        <v>4</v>
      </c>
      <c r="F36" s="25">
        <v>100000000</v>
      </c>
      <c r="G36" s="26">
        <f t="shared" si="4"/>
        <v>400000000</v>
      </c>
      <c r="H36" s="51"/>
    </row>
    <row r="37" spans="1:8" ht="15.75">
      <c r="A37" s="23">
        <v>9</v>
      </c>
      <c r="B37" s="34" t="s">
        <v>25</v>
      </c>
      <c r="C37" s="24" t="s">
        <v>57</v>
      </c>
      <c r="D37" s="24" t="s">
        <v>4</v>
      </c>
      <c r="E37" s="24">
        <v>2</v>
      </c>
      <c r="F37" s="25">
        <v>200000000</v>
      </c>
      <c r="G37" s="26">
        <f t="shared" si="4"/>
        <v>400000000</v>
      </c>
      <c r="H37" s="51"/>
    </row>
    <row r="38" spans="1:8" ht="15.75">
      <c r="A38" s="44">
        <v>10</v>
      </c>
      <c r="B38" s="34" t="s">
        <v>23</v>
      </c>
      <c r="C38" s="24" t="s">
        <v>57</v>
      </c>
      <c r="D38" s="24" t="s">
        <v>4</v>
      </c>
      <c r="E38" s="24">
        <v>10</v>
      </c>
      <c r="F38" s="25">
        <v>80000000</v>
      </c>
      <c r="G38" s="26">
        <f t="shared" si="4"/>
        <v>800000000</v>
      </c>
      <c r="H38" s="51"/>
    </row>
    <row r="39" spans="1:8" ht="31.5">
      <c r="A39" s="23">
        <v>11</v>
      </c>
      <c r="B39" s="34" t="s">
        <v>24</v>
      </c>
      <c r="C39" s="24" t="s">
        <v>57</v>
      </c>
      <c r="D39" s="24" t="s">
        <v>4</v>
      </c>
      <c r="E39" s="24">
        <v>2</v>
      </c>
      <c r="F39" s="25">
        <v>450000000</v>
      </c>
      <c r="G39" s="26">
        <f t="shared" si="4"/>
        <v>900000000</v>
      </c>
      <c r="H39" s="51"/>
    </row>
    <row r="40" spans="1:8" ht="15.75">
      <c r="A40" s="44">
        <v>12</v>
      </c>
      <c r="B40" s="34" t="s">
        <v>26</v>
      </c>
      <c r="C40" s="24" t="s">
        <v>57</v>
      </c>
      <c r="D40" s="24" t="s">
        <v>4</v>
      </c>
      <c r="E40" s="24">
        <v>20</v>
      </c>
      <c r="F40" s="25">
        <v>20000000</v>
      </c>
      <c r="G40" s="26">
        <f t="shared" si="4"/>
        <v>400000000</v>
      </c>
      <c r="H40" s="51"/>
    </row>
    <row r="41" spans="1:8" ht="15.75">
      <c r="A41" s="23">
        <v>13</v>
      </c>
      <c r="B41" s="34" t="s">
        <v>27</v>
      </c>
      <c r="C41" s="24" t="s">
        <v>57</v>
      </c>
      <c r="D41" s="24" t="s">
        <v>4</v>
      </c>
      <c r="E41" s="24">
        <v>4</v>
      </c>
      <c r="F41" s="25">
        <v>13000000</v>
      </c>
      <c r="G41" s="26">
        <f t="shared" si="4"/>
        <v>52000000</v>
      </c>
      <c r="H41" s="51"/>
    </row>
    <row r="42" spans="1:8" ht="31.5">
      <c r="A42" s="44">
        <v>14</v>
      </c>
      <c r="B42" s="34" t="s">
        <v>28</v>
      </c>
      <c r="C42" s="24" t="s">
        <v>57</v>
      </c>
      <c r="D42" s="24" t="s">
        <v>4</v>
      </c>
      <c r="E42" s="24">
        <v>5</v>
      </c>
      <c r="F42" s="25">
        <v>15000000</v>
      </c>
      <c r="G42" s="26">
        <f t="shared" si="4"/>
        <v>75000000</v>
      </c>
      <c r="H42" s="51"/>
    </row>
    <row r="43" spans="1:8" ht="15.75">
      <c r="A43" s="23">
        <v>15</v>
      </c>
      <c r="B43" s="34" t="s">
        <v>32</v>
      </c>
      <c r="C43" s="24" t="s">
        <v>57</v>
      </c>
      <c r="D43" s="24" t="s">
        <v>4</v>
      </c>
      <c r="E43" s="24">
        <v>2</v>
      </c>
      <c r="F43" s="25">
        <v>130000000</v>
      </c>
      <c r="G43" s="26">
        <f>F43*E43</f>
        <v>260000000</v>
      </c>
      <c r="H43" s="51"/>
    </row>
    <row r="44" spans="1:8" ht="15.75">
      <c r="A44" s="44">
        <v>16</v>
      </c>
      <c r="B44" s="34" t="s">
        <v>33</v>
      </c>
      <c r="C44" s="24" t="s">
        <v>57</v>
      </c>
      <c r="D44" s="24" t="s">
        <v>4</v>
      </c>
      <c r="E44" s="24">
        <v>2</v>
      </c>
      <c r="F44" s="25">
        <v>35000000</v>
      </c>
      <c r="G44" s="26">
        <f t="shared" si="4"/>
        <v>70000000</v>
      </c>
      <c r="H44" s="51"/>
    </row>
    <row r="45" spans="1:8" ht="15.75">
      <c r="A45" s="23">
        <v>17</v>
      </c>
      <c r="B45" s="34" t="s">
        <v>29</v>
      </c>
      <c r="C45" s="24" t="s">
        <v>57</v>
      </c>
      <c r="D45" s="24" t="s">
        <v>4</v>
      </c>
      <c r="E45" s="24">
        <v>5</v>
      </c>
      <c r="F45" s="25">
        <v>3000000</v>
      </c>
      <c r="G45" s="26">
        <f t="shared" si="4"/>
        <v>15000000</v>
      </c>
      <c r="H45" s="51"/>
    </row>
    <row r="46" spans="1:8" ht="15.75">
      <c r="A46" s="44">
        <v>18</v>
      </c>
      <c r="B46" s="34" t="s">
        <v>30</v>
      </c>
      <c r="C46" s="24" t="s">
        <v>57</v>
      </c>
      <c r="D46" s="24" t="s">
        <v>4</v>
      </c>
      <c r="E46" s="24">
        <v>5</v>
      </c>
      <c r="F46" s="25">
        <v>2000000</v>
      </c>
      <c r="G46" s="26">
        <f t="shared" si="4"/>
        <v>10000000</v>
      </c>
      <c r="H46" s="51"/>
    </row>
    <row r="47" spans="1:8" ht="15.75">
      <c r="A47" s="23">
        <v>19</v>
      </c>
      <c r="B47" s="34" t="s">
        <v>31</v>
      </c>
      <c r="C47" s="24" t="s">
        <v>57</v>
      </c>
      <c r="D47" s="24" t="s">
        <v>4</v>
      </c>
      <c r="E47" s="24">
        <v>5</v>
      </c>
      <c r="F47" s="25">
        <v>2000000</v>
      </c>
      <c r="G47" s="26">
        <f t="shared" si="4"/>
        <v>10000000</v>
      </c>
      <c r="H47" s="51"/>
    </row>
    <row r="48" spans="1:8" ht="15.75">
      <c r="A48" s="44">
        <v>20</v>
      </c>
      <c r="B48" s="34" t="s">
        <v>34</v>
      </c>
      <c r="C48" s="24" t="s">
        <v>57</v>
      </c>
      <c r="D48" s="24" t="s">
        <v>4</v>
      </c>
      <c r="E48" s="24">
        <v>10</v>
      </c>
      <c r="F48" s="25">
        <v>90000000</v>
      </c>
      <c r="G48" s="26">
        <f t="shared" si="4"/>
        <v>900000000</v>
      </c>
      <c r="H48" s="51"/>
    </row>
    <row r="49" spans="1:8" ht="15.75">
      <c r="A49" s="23">
        <v>21</v>
      </c>
      <c r="B49" s="34" t="s">
        <v>35</v>
      </c>
      <c r="C49" s="24" t="s">
        <v>57</v>
      </c>
      <c r="D49" s="24" t="s">
        <v>4</v>
      </c>
      <c r="E49" s="24">
        <v>10</v>
      </c>
      <c r="F49" s="25">
        <v>200000000</v>
      </c>
      <c r="G49" s="26">
        <f t="shared" si="4"/>
        <v>2000000000</v>
      </c>
      <c r="H49" s="51"/>
    </row>
    <row r="50" spans="1:8" ht="41.25" customHeight="1">
      <c r="A50" s="20" t="s">
        <v>11</v>
      </c>
      <c r="B50" s="7" t="s">
        <v>100</v>
      </c>
      <c r="C50" s="8"/>
      <c r="D50" s="8"/>
      <c r="E50" s="5">
        <v>2</v>
      </c>
      <c r="F50" s="9"/>
      <c r="G50" s="10"/>
      <c r="H50" s="13" t="s">
        <v>80</v>
      </c>
    </row>
    <row r="51" spans="1:8" s="18" customFormat="1" ht="31.5">
      <c r="A51" s="22">
        <v>1</v>
      </c>
      <c r="B51" s="34" t="s">
        <v>75</v>
      </c>
      <c r="C51" s="24" t="s">
        <v>57</v>
      </c>
      <c r="D51" s="24" t="s">
        <v>2</v>
      </c>
      <c r="E51" s="24">
        <v>100</v>
      </c>
      <c r="F51" s="25">
        <v>45600000</v>
      </c>
      <c r="G51" s="26">
        <f>F51*E51</f>
        <v>4560000000</v>
      </c>
      <c r="H51" s="55" t="s">
        <v>62</v>
      </c>
    </row>
    <row r="52" spans="1:8" s="18" customFormat="1" ht="16.5" customHeight="1">
      <c r="A52" s="22">
        <v>2</v>
      </c>
      <c r="B52" s="34" t="s">
        <v>68</v>
      </c>
      <c r="C52" s="24" t="s">
        <v>57</v>
      </c>
      <c r="D52" s="24" t="s">
        <v>4</v>
      </c>
      <c r="E52" s="24">
        <v>100</v>
      </c>
      <c r="F52" s="25">
        <v>37650000</v>
      </c>
      <c r="G52" s="26">
        <f>F52*E52</f>
        <v>3765000000</v>
      </c>
      <c r="H52" s="55"/>
    </row>
    <row r="53" spans="1:8" s="18" customFormat="1" ht="16.5">
      <c r="A53" s="22">
        <v>3</v>
      </c>
      <c r="B53" s="34" t="s">
        <v>69</v>
      </c>
      <c r="C53" s="24" t="s">
        <v>57</v>
      </c>
      <c r="D53" s="24" t="s">
        <v>4</v>
      </c>
      <c r="E53" s="24">
        <v>100</v>
      </c>
      <c r="F53" s="25">
        <v>99000000</v>
      </c>
      <c r="G53" s="26">
        <f t="shared" ref="G53:G59" si="5">F53*E53</f>
        <v>9900000000</v>
      </c>
      <c r="H53" s="55"/>
    </row>
    <row r="54" spans="1:8" s="18" customFormat="1" ht="16.5">
      <c r="A54" s="22">
        <v>4</v>
      </c>
      <c r="B54" s="34" t="s">
        <v>70</v>
      </c>
      <c r="C54" s="24" t="s">
        <v>57</v>
      </c>
      <c r="D54" s="24" t="s">
        <v>4</v>
      </c>
      <c r="E54" s="24">
        <v>95</v>
      </c>
      <c r="F54" s="25">
        <v>165000000</v>
      </c>
      <c r="G54" s="26">
        <f t="shared" si="5"/>
        <v>15675000000</v>
      </c>
      <c r="H54" s="55"/>
    </row>
    <row r="55" spans="1:8" s="18" customFormat="1" ht="16.5">
      <c r="A55" s="22">
        <v>5</v>
      </c>
      <c r="B55" s="34" t="s">
        <v>71</v>
      </c>
      <c r="C55" s="24" t="s">
        <v>57</v>
      </c>
      <c r="D55" s="24" t="s">
        <v>4</v>
      </c>
      <c r="E55" s="24">
        <v>20</v>
      </c>
      <c r="F55" s="25">
        <v>61500000</v>
      </c>
      <c r="G55" s="26">
        <f t="shared" si="5"/>
        <v>1230000000</v>
      </c>
      <c r="H55" s="55"/>
    </row>
    <row r="56" spans="1:8" s="18" customFormat="1" ht="16.5">
      <c r="A56" s="22">
        <v>6</v>
      </c>
      <c r="B56" s="34" t="s">
        <v>76</v>
      </c>
      <c r="C56" s="24" t="s">
        <v>57</v>
      </c>
      <c r="D56" s="24" t="s">
        <v>4</v>
      </c>
      <c r="E56" s="24">
        <v>60</v>
      </c>
      <c r="F56" s="25">
        <v>76300000</v>
      </c>
      <c r="G56" s="26">
        <f t="shared" si="5"/>
        <v>4578000000</v>
      </c>
      <c r="H56" s="55"/>
    </row>
    <row r="57" spans="1:8" s="18" customFormat="1" ht="16.5">
      <c r="A57" s="22">
        <v>7</v>
      </c>
      <c r="B57" s="34" t="s">
        <v>77</v>
      </c>
      <c r="C57" s="24" t="s">
        <v>57</v>
      </c>
      <c r="D57" s="24" t="s">
        <v>4</v>
      </c>
      <c r="E57" s="24">
        <v>30</v>
      </c>
      <c r="F57" s="25">
        <v>116600000</v>
      </c>
      <c r="G57" s="26">
        <f t="shared" si="5"/>
        <v>3498000000</v>
      </c>
      <c r="H57" s="55"/>
    </row>
    <row r="58" spans="1:8" s="18" customFormat="1" ht="16.5">
      <c r="A58" s="22">
        <v>8</v>
      </c>
      <c r="B58" s="34" t="s">
        <v>72</v>
      </c>
      <c r="C58" s="24" t="s">
        <v>57</v>
      </c>
      <c r="D58" s="24" t="s">
        <v>4</v>
      </c>
      <c r="E58" s="24">
        <v>20</v>
      </c>
      <c r="F58" s="25">
        <v>5500000</v>
      </c>
      <c r="G58" s="26">
        <f t="shared" si="5"/>
        <v>110000000</v>
      </c>
      <c r="H58" s="55"/>
    </row>
    <row r="59" spans="1:8" s="18" customFormat="1" ht="16.5">
      <c r="A59" s="22">
        <v>9</v>
      </c>
      <c r="B59" s="34" t="s">
        <v>73</v>
      </c>
      <c r="C59" s="24" t="s">
        <v>57</v>
      </c>
      <c r="D59" s="24" t="s">
        <v>4</v>
      </c>
      <c r="E59" s="24">
        <v>1</v>
      </c>
      <c r="F59" s="25">
        <v>300000000</v>
      </c>
      <c r="G59" s="26">
        <f t="shared" si="5"/>
        <v>300000000</v>
      </c>
      <c r="H59" s="55"/>
    </row>
    <row r="60" spans="1:8" s="18" customFormat="1" ht="33">
      <c r="A60" s="11" t="s">
        <v>11</v>
      </c>
      <c r="B60" s="7" t="s">
        <v>56</v>
      </c>
      <c r="C60" s="8"/>
      <c r="D60" s="8"/>
      <c r="E60" s="5">
        <v>3</v>
      </c>
      <c r="F60" s="9"/>
      <c r="G60" s="10"/>
      <c r="H60" s="14" t="s">
        <v>78</v>
      </c>
    </row>
    <row r="61" spans="1:8" s="18" customFormat="1" ht="15.75">
      <c r="A61" s="41">
        <v>1</v>
      </c>
      <c r="B61" s="35" t="s">
        <v>40</v>
      </c>
      <c r="C61" s="24" t="s">
        <v>57</v>
      </c>
      <c r="D61" s="27" t="s">
        <v>41</v>
      </c>
      <c r="E61" s="41">
        <v>1</v>
      </c>
      <c r="F61" s="42">
        <v>165000000</v>
      </c>
      <c r="G61" s="26">
        <f>F61*E61</f>
        <v>165000000</v>
      </c>
      <c r="H61" s="56" t="s">
        <v>102</v>
      </c>
    </row>
    <row r="62" spans="1:8" s="18" customFormat="1" ht="15.75">
      <c r="A62" s="41">
        <v>2</v>
      </c>
      <c r="B62" s="35" t="s">
        <v>42</v>
      </c>
      <c r="C62" s="24" t="s">
        <v>57</v>
      </c>
      <c r="D62" s="27" t="s">
        <v>41</v>
      </c>
      <c r="E62" s="41">
        <v>3</v>
      </c>
      <c r="F62" s="42">
        <v>99000000</v>
      </c>
      <c r="G62" s="26">
        <f t="shared" ref="G62:G72" si="6">F62*E62</f>
        <v>297000000</v>
      </c>
      <c r="H62" s="57"/>
    </row>
    <row r="63" spans="1:8" s="18" customFormat="1" ht="15.75">
      <c r="A63" s="41">
        <v>3</v>
      </c>
      <c r="B63" s="35" t="s">
        <v>43</v>
      </c>
      <c r="C63" s="24" t="s">
        <v>57</v>
      </c>
      <c r="D63" s="27" t="s">
        <v>2</v>
      </c>
      <c r="E63" s="41">
        <v>4</v>
      </c>
      <c r="F63" s="42">
        <v>3300000</v>
      </c>
      <c r="G63" s="26">
        <f t="shared" si="6"/>
        <v>13200000</v>
      </c>
      <c r="H63" s="57"/>
    </row>
    <row r="64" spans="1:8" s="18" customFormat="1" ht="15.75">
      <c r="A64" s="41">
        <v>4</v>
      </c>
      <c r="B64" s="35" t="s">
        <v>44</v>
      </c>
      <c r="C64" s="24" t="s">
        <v>57</v>
      </c>
      <c r="D64" s="27" t="s">
        <v>45</v>
      </c>
      <c r="E64" s="41">
        <v>4</v>
      </c>
      <c r="F64" s="42">
        <v>5500000</v>
      </c>
      <c r="G64" s="26">
        <f t="shared" si="6"/>
        <v>22000000</v>
      </c>
      <c r="H64" s="57"/>
    </row>
    <row r="65" spans="1:8" s="18" customFormat="1" ht="15.75">
      <c r="A65" s="41">
        <v>5</v>
      </c>
      <c r="B65" s="35" t="s">
        <v>46</v>
      </c>
      <c r="C65" s="24" t="s">
        <v>57</v>
      </c>
      <c r="D65" s="27" t="s">
        <v>2</v>
      </c>
      <c r="E65" s="41">
        <v>1</v>
      </c>
      <c r="F65" s="42">
        <v>22000000</v>
      </c>
      <c r="G65" s="26">
        <f t="shared" si="6"/>
        <v>22000000</v>
      </c>
      <c r="H65" s="57"/>
    </row>
    <row r="66" spans="1:8" s="18" customFormat="1" ht="31.5">
      <c r="A66" s="41">
        <v>6</v>
      </c>
      <c r="B66" s="38" t="s">
        <v>47</v>
      </c>
      <c r="C66" s="24" t="s">
        <v>57</v>
      </c>
      <c r="D66" s="31" t="s">
        <v>38</v>
      </c>
      <c r="E66" s="43">
        <v>1</v>
      </c>
      <c r="F66" s="33">
        <v>99000000</v>
      </c>
      <c r="G66" s="26">
        <f t="shared" si="6"/>
        <v>99000000</v>
      </c>
      <c r="H66" s="57"/>
    </row>
    <row r="67" spans="1:8" s="18" customFormat="1" ht="15.75">
      <c r="A67" s="41">
        <v>7</v>
      </c>
      <c r="B67" s="35" t="s">
        <v>48</v>
      </c>
      <c r="C67" s="24" t="s">
        <v>57</v>
      </c>
      <c r="D67" s="27" t="s">
        <v>2</v>
      </c>
      <c r="E67" s="41">
        <v>1</v>
      </c>
      <c r="F67" s="42">
        <v>7700000</v>
      </c>
      <c r="G67" s="26">
        <f t="shared" si="6"/>
        <v>7700000</v>
      </c>
      <c r="H67" s="57"/>
    </row>
    <row r="68" spans="1:8" s="18" customFormat="1" ht="47.25">
      <c r="A68" s="41">
        <v>8</v>
      </c>
      <c r="B68" s="35" t="s">
        <v>53</v>
      </c>
      <c r="C68" s="24" t="s">
        <v>57</v>
      </c>
      <c r="D68" s="27" t="s">
        <v>2</v>
      </c>
      <c r="E68" s="41">
        <v>35</v>
      </c>
      <c r="F68" s="42">
        <v>14500000</v>
      </c>
      <c r="G68" s="26">
        <f t="shared" si="6"/>
        <v>507500000</v>
      </c>
      <c r="H68" s="57"/>
    </row>
    <row r="69" spans="1:8" s="18" customFormat="1" ht="31.5">
      <c r="A69" s="41">
        <v>9</v>
      </c>
      <c r="B69" s="35" t="s">
        <v>54</v>
      </c>
      <c r="C69" s="24" t="s">
        <v>57</v>
      </c>
      <c r="D69" s="27" t="s">
        <v>39</v>
      </c>
      <c r="E69" s="41">
        <v>35</v>
      </c>
      <c r="F69" s="42">
        <v>11000000</v>
      </c>
      <c r="G69" s="26">
        <f t="shared" si="6"/>
        <v>385000000</v>
      </c>
      <c r="H69" s="57"/>
    </row>
    <row r="70" spans="1:8" s="18" customFormat="1" ht="15.75">
      <c r="A70" s="41">
        <v>10</v>
      </c>
      <c r="B70" s="35" t="s">
        <v>52</v>
      </c>
      <c r="C70" s="24" t="s">
        <v>57</v>
      </c>
      <c r="D70" s="27" t="s">
        <v>39</v>
      </c>
      <c r="E70" s="41">
        <v>35</v>
      </c>
      <c r="F70" s="42">
        <v>4400000</v>
      </c>
      <c r="G70" s="26">
        <f t="shared" si="6"/>
        <v>154000000</v>
      </c>
      <c r="H70" s="57"/>
    </row>
    <row r="71" spans="1:8" s="18" customFormat="1" ht="31.5">
      <c r="A71" s="41">
        <v>11</v>
      </c>
      <c r="B71" s="35" t="s">
        <v>50</v>
      </c>
      <c r="C71" s="24" t="s">
        <v>57</v>
      </c>
      <c r="D71" s="27" t="s">
        <v>51</v>
      </c>
      <c r="E71" s="41">
        <v>35</v>
      </c>
      <c r="F71" s="42">
        <v>2530000</v>
      </c>
      <c r="G71" s="26">
        <f t="shared" si="6"/>
        <v>88550000</v>
      </c>
      <c r="H71" s="57"/>
    </row>
    <row r="72" spans="1:8" s="18" customFormat="1" ht="47.25">
      <c r="A72" s="41">
        <v>12</v>
      </c>
      <c r="B72" s="35" t="s">
        <v>55</v>
      </c>
      <c r="C72" s="24" t="s">
        <v>57</v>
      </c>
      <c r="D72" s="27" t="s">
        <v>49</v>
      </c>
      <c r="E72" s="41">
        <v>1</v>
      </c>
      <c r="F72" s="42">
        <v>25000000</v>
      </c>
      <c r="G72" s="26">
        <f t="shared" si="6"/>
        <v>25000000</v>
      </c>
      <c r="H72" s="58"/>
    </row>
    <row r="73" spans="1:8" ht="24.75" customHeight="1">
      <c r="A73" s="45" t="s">
        <v>3</v>
      </c>
      <c r="B73" s="45"/>
      <c r="C73" s="45"/>
      <c r="D73" s="45"/>
      <c r="E73" s="45"/>
      <c r="F73" s="45"/>
      <c r="G73" s="12">
        <f>SUM(G5:G72)</f>
        <v>90251300000</v>
      </c>
      <c r="H73" s="19"/>
    </row>
    <row r="75" spans="1:8" ht="16.5">
      <c r="E75" s="49" t="s">
        <v>101</v>
      </c>
      <c r="F75" s="49"/>
      <c r="G75" s="49"/>
    </row>
    <row r="76" spans="1:8" ht="21.75" customHeight="1">
      <c r="E76" s="46" t="s">
        <v>14</v>
      </c>
      <c r="F76" s="46"/>
      <c r="G76" s="46"/>
    </row>
  </sheetData>
  <mergeCells count="12">
    <mergeCell ref="A73:F73"/>
    <mergeCell ref="E76:G76"/>
    <mergeCell ref="A2:H2"/>
    <mergeCell ref="B1:D1"/>
    <mergeCell ref="F1:H1"/>
    <mergeCell ref="E75:G75"/>
    <mergeCell ref="H14:H27"/>
    <mergeCell ref="H34:H49"/>
    <mergeCell ref="H5:H12"/>
    <mergeCell ref="H51:H59"/>
    <mergeCell ref="H31:H32"/>
    <mergeCell ref="H61:H72"/>
  </mergeCells>
  <pageMargins left="0.1" right="0.1" top="0.59055118100000004" bottom="0.24803149599999999" header="6.4960630000000005E-2" footer="6.4960630000000005E-2"/>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thiet-bi-giang-day-cntt</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K.CNTT</cp:lastModifiedBy>
  <cp:lastPrinted>2020-08-07T07:26:54Z</cp:lastPrinted>
  <dcterms:created xsi:type="dcterms:W3CDTF">2017-10-14T03:10:58Z</dcterms:created>
  <dcterms:modified xsi:type="dcterms:W3CDTF">2020-08-07T07:29:57Z</dcterms:modified>
</cp:coreProperties>
</file>